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I6" i="4" l="1"/>
  <c r="K6" i="4" l="1"/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J6" i="4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L6" i="4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<sst xmlns="http://schemas.openxmlformats.org/spreadsheetml/2006/main" count="29" uniqueCount="21">
  <si>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</si>
  <si>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</si>
  <si>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</si>
  <si>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</si>
  <si>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</si>
  <si>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</si>
  <si>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</si>
  <si>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</si>
  <si>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</si>
  <si>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</si>
  <si>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</si>
  <si>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</si>
  <si>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</si>
  <si>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</si>
  <si>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</si>
  <si>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</si>
  <si>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</si>
  <si>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Μεταβολή
 2021-2022</t>
  </si>
  <si>
    <t>Μεταβολή 
2020-2022</t>
  </si>
  <si>
    <t>Οκτώβριος</t>
  </si>
  <si>
    <r>
      <t xml:space="preserve">            τον Οκτώβριο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2020 μέχρι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</si>
</sst>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0" fontId="1" fillId="0" borderId="10" xfId="0" applyNumberFormat="1" applyFont="1" applyFill="1" applyBorder="1"/>
    <xf numFmtId="9" fontId="15" fillId="4" borderId="2" xfId="1" applyNumberFormat="1" applyFont="1" applyFill="1" applyBorder="1"/>
    <xf numFmtId="0" fontId="0" fillId="0" borderId="2" xfId="0" applyNumberFormat="1" applyBorder="1"/>
    <xf numFmtId="9" fontId="5" fillId="0" borderId="8" xfId="1" applyNumberFormat="1" applyFont="1" applyBorder="1"/>
    <xf numFmtId="3" fontId="1" fillId="0" borderId="11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2" xfId="0" applyNumberFormat="1" applyFont="1" applyBorder="1"/>
    <xf numFmtId="0" fontId="17" fillId="0" borderId="2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Οκτώβριο του 2020 μέχρι 2022</a:t>
            </a:r>
          </a:p>
        </c:rich>
      </c:tx>
      <c:layout>
        <c:manualLayout>
          <c:xMode val="edge"/>
          <c:yMode val="edge"/>
          <c:x val="0.12073732708990544"/>
          <c:y val="4.1493605858563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607</c:v>
                </c:pt>
                <c:pt idx="1">
                  <c:v>1461</c:v>
                </c:pt>
                <c:pt idx="2">
                  <c:v>2376</c:v>
                </c:pt>
                <c:pt idx="3">
                  <c:v>2249</c:v>
                </c:pt>
                <c:pt idx="4">
                  <c:v>22</c:v>
                </c:pt>
                <c:pt idx="5">
                  <c:v>744</c:v>
                </c:pt>
                <c:pt idx="6">
                  <c:v>298</c:v>
                </c:pt>
                <c:pt idx="7">
                  <c:v>1782</c:v>
                </c:pt>
                <c:pt idx="8">
                  <c:v>50</c:v>
                </c:pt>
                <c:pt idx="9">
                  <c:v>796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511</c:v>
                </c:pt>
                <c:pt idx="1">
                  <c:v>1386</c:v>
                </c:pt>
                <c:pt idx="2">
                  <c:v>2155</c:v>
                </c:pt>
                <c:pt idx="3">
                  <c:v>2443</c:v>
                </c:pt>
                <c:pt idx="4">
                  <c:v>23</c:v>
                </c:pt>
                <c:pt idx="5">
                  <c:v>735</c:v>
                </c:pt>
                <c:pt idx="6">
                  <c:v>337</c:v>
                </c:pt>
                <c:pt idx="7">
                  <c:v>1788</c:v>
                </c:pt>
                <c:pt idx="8">
                  <c:v>39</c:v>
                </c:pt>
                <c:pt idx="9">
                  <c:v>876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1150</c:v>
                </c:pt>
                <c:pt idx="1">
                  <c:v>3258</c:v>
                </c:pt>
                <c:pt idx="2">
                  <c:v>5110</c:v>
                </c:pt>
                <c:pt idx="3">
                  <c:v>8968</c:v>
                </c:pt>
                <c:pt idx="4">
                  <c:v>67</c:v>
                </c:pt>
                <c:pt idx="5">
                  <c:v>1502</c:v>
                </c:pt>
                <c:pt idx="6">
                  <c:v>1021</c:v>
                </c:pt>
                <c:pt idx="7">
                  <c:v>6493</c:v>
                </c:pt>
                <c:pt idx="8">
                  <c:v>78</c:v>
                </c:pt>
                <c:pt idx="9">
                  <c:v>2160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681728"/>
        <c:axId val="202860416"/>
      </c:barChart>
      <c:catAx>
        <c:axId val="20268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286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860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268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2019 και 2020 κατά Επαγγελματική Κατηγορία -Οκτώβριος</a:t>
            </a:r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96</c:v>
                </c:pt>
                <c:pt idx="1">
                  <c:v>75</c:v>
                </c:pt>
                <c:pt idx="2">
                  <c:v>117</c:v>
                </c:pt>
                <c:pt idx="3">
                  <c:v>221</c:v>
                </c:pt>
                <c:pt idx="4">
                  <c:v>-194</c:v>
                </c:pt>
                <c:pt idx="5">
                  <c:v>-1</c:v>
                </c:pt>
                <c:pt idx="6">
                  <c:v>9</c:v>
                </c:pt>
                <c:pt idx="7">
                  <c:v>-39</c:v>
                </c:pt>
                <c:pt idx="8">
                  <c:v>-6</c:v>
                </c:pt>
                <c:pt idx="9">
                  <c:v>11</c:v>
                </c:pt>
                <c:pt idx="10">
                  <c:v>-80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43840"/>
        <c:axId val="132245376"/>
      </c:barChart>
      <c:catAx>
        <c:axId val="132243840"/>
        <c:scaling>
          <c:orientation val="minMax"/>
        </c:scaling>
        <c:delete val="1"/>
        <c:axPos val="l"/>
        <c:majorTickMark val="out"/>
        <c:minorTickMark val="none"/>
        <c:tickLblPos val="nextTo"/>
        <c:crossAx val="132245376"/>
        <c:crosses val="autoZero"/>
        <c:auto val="1"/>
        <c:lblAlgn val="ctr"/>
        <c:lblOffset val="100"/>
        <c:noMultiLvlLbl val="0"/>
      </c:catAx>
      <c:valAx>
        <c:axId val="13224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243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95" zoomScaleNormal="95" workbookViewId="0">
      <selection activeCell="P26" sqref="P26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9" width="7.5703125" customWidth="1"/>
    <col min="10" max="10" width="8.710937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1"/>
      <c r="L1" s="1"/>
      <c r="M1" s="1"/>
    </row>
    <row r="2" spans="1:17" ht="16.5" customHeight="1" thickBot="1" x14ac:dyDescent="0.25">
      <c r="A2" s="1"/>
      <c r="B2" s="2" t="s">
        <v>20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2"/>
      <c r="P2" s="42"/>
      <c r="Q2" s="42"/>
    </row>
    <row r="3" spans="1:17" x14ac:dyDescent="0.2">
      <c r="A3" s="30"/>
      <c r="B3" s="31"/>
      <c r="C3" s="44" t="s">
        <v>19</v>
      </c>
      <c r="D3" s="44"/>
      <c r="E3" s="44"/>
      <c r="F3" s="44"/>
      <c r="G3" s="44"/>
      <c r="H3" s="44"/>
      <c r="I3" s="44"/>
      <c r="J3" s="44"/>
      <c r="K3" s="44"/>
      <c r="L3" s="45"/>
      <c r="M3" s="6"/>
      <c r="N3" s="11"/>
      <c r="O3" s="11">
        <f>C4</f>
        <v>2020</v>
      </c>
      <c r="P3" s="11">
        <f>E4</f>
        <v>2021</v>
      </c>
      <c r="Q3" s="11">
        <f>G4</f>
        <v>2022</v>
      </c>
    </row>
    <row r="4" spans="1:17" ht="26.25" customHeight="1" x14ac:dyDescent="0.25">
      <c r="A4" s="32"/>
      <c r="B4" s="26" t="s">
        <v>3</v>
      </c>
      <c r="C4" s="46">
        <v>2020</v>
      </c>
      <c r="D4" s="46"/>
      <c r="E4" s="46">
        <v>2021</v>
      </c>
      <c r="F4" s="46"/>
      <c r="G4" s="46">
        <v>2022</v>
      </c>
      <c r="H4" s="46"/>
      <c r="I4" s="47" t="s">
        <v>17</v>
      </c>
      <c r="J4" s="47"/>
      <c r="K4" s="47" t="s">
        <v>18</v>
      </c>
      <c r="L4" s="48"/>
      <c r="M4" s="3"/>
      <c r="N4" s="11">
        <v>1</v>
      </c>
      <c r="O4" s="13">
        <f>C6</f>
        <v>1150</v>
      </c>
      <c r="P4" s="14">
        <f>E6</f>
        <v>511</v>
      </c>
      <c r="Q4" s="14">
        <f>G6</f>
        <v>607</v>
      </c>
    </row>
    <row r="5" spans="1:17" x14ac:dyDescent="0.2">
      <c r="A5" s="32"/>
      <c r="B5" s="26" t="s">
        <v>4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1</v>
      </c>
      <c r="H5" s="27" t="s">
        <v>2</v>
      </c>
      <c r="I5" s="27" t="s">
        <v>1</v>
      </c>
      <c r="J5" s="27" t="s">
        <v>2</v>
      </c>
      <c r="K5" s="27" t="s">
        <v>1</v>
      </c>
      <c r="L5" s="33" t="s">
        <v>2</v>
      </c>
      <c r="M5" s="8"/>
      <c r="N5" s="11">
        <v>2</v>
      </c>
      <c r="O5" s="13">
        <f>C7</f>
        <v>3258</v>
      </c>
      <c r="P5" s="14">
        <f>E7</f>
        <v>1386</v>
      </c>
      <c r="Q5" s="14">
        <f>G7</f>
        <v>1461</v>
      </c>
    </row>
    <row r="6" spans="1:17" x14ac:dyDescent="0.2">
      <c r="A6" s="34">
        <v>1</v>
      </c>
      <c r="B6" s="28" t="s">
        <v>8</v>
      </c>
      <c r="C6" s="39">
        <v>1150</v>
      </c>
      <c r="D6" s="38">
        <f>C6/C17</f>
        <v>3.6524169472146352E-2</v>
      </c>
      <c r="E6" s="39">
        <v>511</v>
      </c>
      <c r="F6" s="38">
        <f>E6/E17</f>
        <v>4.6564607253508292E-2</v>
      </c>
      <c r="G6" s="49">
        <v>607</v>
      </c>
      <c r="H6" s="18">
        <f>G6/G17</f>
        <v>5.427881606009121E-2</v>
      </c>
      <c r="I6" s="41">
        <f>G6-E6</f>
        <v>96</v>
      </c>
      <c r="J6" s="20">
        <f>I6/E6</f>
        <v>0.18786692759295498</v>
      </c>
      <c r="K6" s="19">
        <f>G6-C6</f>
        <v>-543</v>
      </c>
      <c r="L6" s="21">
        <f t="shared" ref="L6:L16" si="0">K6/C6</f>
        <v>-0.47217391304347828</v>
      </c>
      <c r="M6" s="7"/>
      <c r="N6" s="11">
        <v>4</v>
      </c>
      <c r="O6" s="13">
        <f t="shared" ref="O6:O13" si="1">C9</f>
        <v>5110</v>
      </c>
      <c r="P6" s="14">
        <f t="shared" ref="P6:P13" si="2">E9</f>
        <v>2155</v>
      </c>
      <c r="Q6" s="14">
        <f t="shared" ref="Q6:Q13" si="3">G9</f>
        <v>2376</v>
      </c>
    </row>
    <row r="7" spans="1:17" ht="15" x14ac:dyDescent="0.25">
      <c r="A7" s="34">
        <v>2</v>
      </c>
      <c r="B7" s="29" t="s">
        <v>9</v>
      </c>
      <c r="C7" s="39">
        <v>3258</v>
      </c>
      <c r="D7" s="38">
        <f>C7/C17</f>
        <v>0.10347456012195896</v>
      </c>
      <c r="E7" s="39">
        <v>1386</v>
      </c>
      <c r="F7" s="38">
        <f>E7/E17</f>
        <v>0.12629852378348824</v>
      </c>
      <c r="G7" s="50">
        <v>1461</v>
      </c>
      <c r="H7" s="18">
        <f>G7/G17</f>
        <v>0.13064472860591969</v>
      </c>
      <c r="I7" s="19">
        <f t="shared" ref="I7:I17" si="4">G7-E7</f>
        <v>75</v>
      </c>
      <c r="J7" s="20">
        <f t="shared" ref="J7:J17" si="5">I7/E7</f>
        <v>5.4112554112554112E-2</v>
      </c>
      <c r="K7" s="19">
        <f t="shared" ref="K7:K17" si="6">G7-C7</f>
        <v>-1797</v>
      </c>
      <c r="L7" s="21">
        <f t="shared" si="0"/>
        <v>-0.55156537753222834</v>
      </c>
      <c r="M7" s="7"/>
      <c r="N7" s="11">
        <v>5</v>
      </c>
      <c r="O7" s="13">
        <f t="shared" si="1"/>
        <v>8968</v>
      </c>
      <c r="P7" s="14">
        <f t="shared" si="2"/>
        <v>2443</v>
      </c>
      <c r="Q7" s="14">
        <f t="shared" si="3"/>
        <v>2249</v>
      </c>
    </row>
    <row r="8" spans="1:17" x14ac:dyDescent="0.2">
      <c r="A8" s="34">
        <v>3</v>
      </c>
      <c r="B8" s="29" t="s">
        <v>10</v>
      </c>
      <c r="C8" s="39">
        <v>1679</v>
      </c>
      <c r="D8" s="38">
        <f>C8/C17</f>
        <v>5.3325287429333672E-2</v>
      </c>
      <c r="E8" s="39">
        <v>681</v>
      </c>
      <c r="F8" s="38">
        <f>E8/E17</f>
        <v>6.2055768179332969E-2</v>
      </c>
      <c r="G8" s="49">
        <v>798</v>
      </c>
      <c r="H8" s="18">
        <f>G8/G17</f>
        <v>7.1358311723151213E-2</v>
      </c>
      <c r="I8" s="19">
        <f t="shared" si="4"/>
        <v>117</v>
      </c>
      <c r="J8" s="20">
        <f t="shared" si="5"/>
        <v>0.17180616740088106</v>
      </c>
      <c r="K8" s="19">
        <f t="shared" si="6"/>
        <v>-881</v>
      </c>
      <c r="L8" s="21">
        <f t="shared" si="0"/>
        <v>-0.52471709350804052</v>
      </c>
      <c r="M8" s="7"/>
      <c r="N8" s="11">
        <v>6</v>
      </c>
      <c r="O8" s="13">
        <f t="shared" si="1"/>
        <v>67</v>
      </c>
      <c r="P8" s="14">
        <f t="shared" si="2"/>
        <v>23</v>
      </c>
      <c r="Q8" s="14">
        <f t="shared" si="3"/>
        <v>22</v>
      </c>
    </row>
    <row r="9" spans="1:17" ht="15.75" x14ac:dyDescent="0.25">
      <c r="A9" s="34">
        <v>4</v>
      </c>
      <c r="B9" s="25" t="s">
        <v>11</v>
      </c>
      <c r="C9" s="39">
        <v>5110</v>
      </c>
      <c r="D9" s="38">
        <f>C9/C17</f>
        <v>0.16229435304579815</v>
      </c>
      <c r="E9" s="39">
        <v>2155</v>
      </c>
      <c r="F9" s="38">
        <f>E9/E17</f>
        <v>0.19637324585383634</v>
      </c>
      <c r="G9" s="50">
        <v>2376</v>
      </c>
      <c r="H9" s="18">
        <f>G9/G17</f>
        <v>0.21246534919073592</v>
      </c>
      <c r="I9" s="19">
        <f t="shared" si="4"/>
        <v>221</v>
      </c>
      <c r="J9" s="20">
        <f t="shared" si="5"/>
        <v>0.10255220417633411</v>
      </c>
      <c r="K9" s="19">
        <f t="shared" si="6"/>
        <v>-2734</v>
      </c>
      <c r="L9" s="21">
        <f t="shared" si="0"/>
        <v>-0.53502935420743636</v>
      </c>
      <c r="M9" s="9"/>
      <c r="N9" s="11">
        <v>7</v>
      </c>
      <c r="O9" s="13">
        <f t="shared" si="1"/>
        <v>1502</v>
      </c>
      <c r="P9" s="14">
        <f t="shared" si="2"/>
        <v>735</v>
      </c>
      <c r="Q9" s="14">
        <f t="shared" si="3"/>
        <v>744</v>
      </c>
    </row>
    <row r="10" spans="1:17" ht="15" x14ac:dyDescent="0.25">
      <c r="A10" s="34">
        <v>5</v>
      </c>
      <c r="B10" s="25" t="s">
        <v>12</v>
      </c>
      <c r="C10" s="39">
        <v>8968</v>
      </c>
      <c r="D10" s="38">
        <f>C10/C17</f>
        <v>0.28482500158800739</v>
      </c>
      <c r="E10" s="39">
        <v>2443</v>
      </c>
      <c r="F10" s="38">
        <f>E10/E17</f>
        <v>0.22261709495170404</v>
      </c>
      <c r="G10" s="50">
        <v>2249</v>
      </c>
      <c r="H10" s="18">
        <f>G10/G17</f>
        <v>0.20110882589644996</v>
      </c>
      <c r="I10" s="19">
        <f t="shared" si="4"/>
        <v>-194</v>
      </c>
      <c r="J10" s="20">
        <f t="shared" si="5"/>
        <v>-7.9410560785918946E-2</v>
      </c>
      <c r="K10" s="19">
        <f t="shared" si="6"/>
        <v>-6719</v>
      </c>
      <c r="L10" s="21">
        <f t="shared" si="0"/>
        <v>-0.74921944692239073</v>
      </c>
      <c r="M10" s="7"/>
      <c r="N10" s="11">
        <v>8</v>
      </c>
      <c r="O10" s="13">
        <f t="shared" si="1"/>
        <v>1021</v>
      </c>
      <c r="P10" s="14">
        <f t="shared" si="2"/>
        <v>337</v>
      </c>
      <c r="Q10" s="14">
        <f t="shared" si="3"/>
        <v>298</v>
      </c>
    </row>
    <row r="11" spans="1:17" x14ac:dyDescent="0.2">
      <c r="A11" s="34">
        <v>6</v>
      </c>
      <c r="B11" s="25" t="s">
        <v>13</v>
      </c>
      <c r="C11" s="39">
        <v>67</v>
      </c>
      <c r="D11" s="38">
        <f>C11/C17</f>
        <v>2.1279298735946135E-3</v>
      </c>
      <c r="E11" s="39">
        <v>23</v>
      </c>
      <c r="F11" s="38">
        <f>E11/E17</f>
        <v>2.0958629487880446E-3</v>
      </c>
      <c r="G11" s="49">
        <v>22</v>
      </c>
      <c r="H11" s="18">
        <f>G11/G17</f>
        <v>1.9672717517660735E-3</v>
      </c>
      <c r="I11" s="19">
        <f t="shared" si="4"/>
        <v>-1</v>
      </c>
      <c r="J11" s="20">
        <f t="shared" si="5"/>
        <v>-4.3478260869565216E-2</v>
      </c>
      <c r="K11" s="19">
        <f t="shared" si="6"/>
        <v>-45</v>
      </c>
      <c r="L11" s="21">
        <f t="shared" si="0"/>
        <v>-0.67164179104477617</v>
      </c>
      <c r="M11" s="7"/>
      <c r="N11" s="11">
        <v>9</v>
      </c>
      <c r="O11" s="13">
        <f>C14</f>
        <v>6493</v>
      </c>
      <c r="P11" s="14">
        <f t="shared" si="2"/>
        <v>1788</v>
      </c>
      <c r="Q11" s="14">
        <f t="shared" si="3"/>
        <v>1782</v>
      </c>
    </row>
    <row r="12" spans="1:17" x14ac:dyDescent="0.2">
      <c r="A12" s="34">
        <v>7</v>
      </c>
      <c r="B12" s="25" t="s">
        <v>14</v>
      </c>
      <c r="C12" s="39">
        <v>1502</v>
      </c>
      <c r="D12" s="38">
        <f>C12/C17</f>
        <v>4.7703741345359846E-2</v>
      </c>
      <c r="E12" s="39">
        <v>735</v>
      </c>
      <c r="F12" s="38">
        <f>E12/E17</f>
        <v>6.6976489885183163E-2</v>
      </c>
      <c r="G12" s="49">
        <v>744</v>
      </c>
      <c r="H12" s="18">
        <f>G12/G17</f>
        <v>6.6529553786998125E-2</v>
      </c>
      <c r="I12" s="19">
        <f t="shared" si="4"/>
        <v>9</v>
      </c>
      <c r="J12" s="20">
        <f t="shared" si="5"/>
        <v>1.2244897959183673E-2</v>
      </c>
      <c r="K12" s="19">
        <f t="shared" si="6"/>
        <v>-758</v>
      </c>
      <c r="L12" s="21">
        <f t="shared" si="0"/>
        <v>-0.50466045272969373</v>
      </c>
      <c r="M12" s="7"/>
      <c r="N12" s="11">
        <v>10</v>
      </c>
      <c r="O12" s="13">
        <f t="shared" si="1"/>
        <v>78</v>
      </c>
      <c r="P12" s="14">
        <f t="shared" si="2"/>
        <v>39</v>
      </c>
      <c r="Q12" s="14">
        <f t="shared" si="3"/>
        <v>50</v>
      </c>
    </row>
    <row r="13" spans="1:17" x14ac:dyDescent="0.2">
      <c r="A13" s="34">
        <v>8</v>
      </c>
      <c r="B13" s="25" t="s">
        <v>16</v>
      </c>
      <c r="C13" s="39">
        <v>1021</v>
      </c>
      <c r="D13" s="38">
        <f>C13/C17</f>
        <v>3.2427110461792544E-2</v>
      </c>
      <c r="E13" s="39">
        <v>337</v>
      </c>
      <c r="F13" s="38">
        <f>E13/E17</f>
        <v>3.0708948423546566E-2</v>
      </c>
      <c r="G13" s="49">
        <v>298</v>
      </c>
      <c r="H13" s="18">
        <f>G13/G17</f>
        <v>2.6647590092104087E-2</v>
      </c>
      <c r="I13" s="19">
        <f t="shared" si="4"/>
        <v>-39</v>
      </c>
      <c r="J13" s="20">
        <f t="shared" si="5"/>
        <v>-0.11572700296735905</v>
      </c>
      <c r="K13" s="19">
        <f t="shared" si="6"/>
        <v>-723</v>
      </c>
      <c r="L13" s="21">
        <f t="shared" si="0"/>
        <v>-0.70812928501469152</v>
      </c>
      <c r="M13" s="7"/>
      <c r="N13" s="11">
        <v>11</v>
      </c>
      <c r="O13" s="13">
        <f t="shared" si="1"/>
        <v>2160</v>
      </c>
      <c r="P13" s="14">
        <f t="shared" si="2"/>
        <v>876</v>
      </c>
      <c r="Q13" s="14">
        <f t="shared" si="3"/>
        <v>796</v>
      </c>
    </row>
    <row r="14" spans="1:17" ht="15" x14ac:dyDescent="0.25">
      <c r="A14" s="34">
        <v>9</v>
      </c>
      <c r="B14" s="25" t="s">
        <v>15</v>
      </c>
      <c r="C14" s="39">
        <v>6493</v>
      </c>
      <c r="D14" s="38">
        <f>C14/C17</f>
        <v>0.206218636854475</v>
      </c>
      <c r="E14" s="39">
        <v>1788</v>
      </c>
      <c r="F14" s="38">
        <f>E14/E17</f>
        <v>0.16293056314926188</v>
      </c>
      <c r="G14" s="50">
        <v>1782</v>
      </c>
      <c r="H14" s="18">
        <f>G14/G17</f>
        <v>0.15934901189305195</v>
      </c>
      <c r="I14" s="19">
        <f t="shared" si="4"/>
        <v>-6</v>
      </c>
      <c r="J14" s="20">
        <f t="shared" si="5"/>
        <v>-3.3557046979865771E-3</v>
      </c>
      <c r="K14" s="19">
        <f t="shared" si="6"/>
        <v>-4711</v>
      </c>
      <c r="L14" s="21">
        <f t="shared" si="0"/>
        <v>-0.72555059294624979</v>
      </c>
      <c r="M14" s="7"/>
      <c r="N14" s="12"/>
      <c r="O14" s="15"/>
      <c r="P14" s="15"/>
      <c r="Q14" s="15"/>
    </row>
    <row r="15" spans="1:17" x14ac:dyDescent="0.2">
      <c r="A15" s="34">
        <v>10</v>
      </c>
      <c r="B15" s="17" t="s">
        <v>5</v>
      </c>
      <c r="C15" s="39">
        <v>78</v>
      </c>
      <c r="D15" s="38">
        <f>C15/C17</f>
        <v>2.477291494632535E-3</v>
      </c>
      <c r="E15" s="39">
        <v>39</v>
      </c>
      <c r="F15" s="38">
        <f>E15/E17</f>
        <v>3.5538545653362491E-3</v>
      </c>
      <c r="G15" s="49">
        <v>50</v>
      </c>
      <c r="H15" s="18">
        <f>G15/G17</f>
        <v>4.4710721631047124E-3</v>
      </c>
      <c r="I15" s="19">
        <f t="shared" si="4"/>
        <v>11</v>
      </c>
      <c r="J15" s="20">
        <f t="shared" si="5"/>
        <v>0.28205128205128205</v>
      </c>
      <c r="K15" s="19">
        <f t="shared" si="6"/>
        <v>-28</v>
      </c>
      <c r="L15" s="21">
        <f t="shared" si="0"/>
        <v>-0.35897435897435898</v>
      </c>
      <c r="M15" s="7"/>
      <c r="N15" s="1"/>
      <c r="O15" s="1"/>
      <c r="P15" s="1"/>
      <c r="Q15" s="37"/>
    </row>
    <row r="16" spans="1:17" x14ac:dyDescent="0.2">
      <c r="A16" s="34">
        <v>11</v>
      </c>
      <c r="B16" s="17" t="s">
        <v>6</v>
      </c>
      <c r="C16" s="39">
        <v>2160</v>
      </c>
      <c r="D16" s="38">
        <f>C16/C17</f>
        <v>6.8601918312900967E-2</v>
      </c>
      <c r="E16" s="39">
        <v>876</v>
      </c>
      <c r="F16" s="38">
        <f>E16/E17</f>
        <v>7.9825041006014216E-2</v>
      </c>
      <c r="G16" s="49">
        <v>796</v>
      </c>
      <c r="H16" s="18">
        <f>G16/G17</f>
        <v>7.1179468836627027E-2</v>
      </c>
      <c r="I16" s="19">
        <f t="shared" si="4"/>
        <v>-80</v>
      </c>
      <c r="J16" s="20">
        <f t="shared" si="5"/>
        <v>-9.1324200913242004E-2</v>
      </c>
      <c r="K16" s="19">
        <f t="shared" si="6"/>
        <v>-1364</v>
      </c>
      <c r="L16" s="21">
        <f t="shared" si="0"/>
        <v>-0.63148148148148153</v>
      </c>
      <c r="M16" s="7"/>
      <c r="N16" s="1"/>
      <c r="O16" s="1"/>
      <c r="P16" s="1"/>
      <c r="Q16" s="1"/>
    </row>
    <row r="17" spans="1:17" ht="13.5" thickBot="1" x14ac:dyDescent="0.25">
      <c r="A17" s="35"/>
      <c r="B17" s="36" t="s">
        <v>0</v>
      </c>
      <c r="C17" s="23">
        <f>SUM(C6:C16)</f>
        <v>31486</v>
      </c>
      <c r="D17" s="22">
        <f>C17/C17</f>
        <v>1</v>
      </c>
      <c r="E17" s="23">
        <f>SUM(E6:E16)</f>
        <v>10974</v>
      </c>
      <c r="F17" s="40">
        <f>E17/E17</f>
        <v>1</v>
      </c>
      <c r="G17" s="23">
        <f>SUM(G6:G16)</f>
        <v>11183</v>
      </c>
      <c r="H17" s="40">
        <f>G17/G17</f>
        <v>1</v>
      </c>
      <c r="I17" s="23">
        <f t="shared" si="4"/>
        <v>209</v>
      </c>
      <c r="J17" s="22">
        <f t="shared" si="5"/>
        <v>1.9045015491160926E-2</v>
      </c>
      <c r="K17" s="23">
        <f t="shared" si="6"/>
        <v>-20303</v>
      </c>
      <c r="L17" s="24">
        <f t="shared" ref="L17" si="7">K17/C17</f>
        <v>-0.64482627199390208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2022-11-01T08:47:28Z</cp:lastPrinted>
  <dcterms:created xsi:type="dcterms:W3CDTF">2003-06-02T05:51:50Z</dcterms:created>
  <dcterms:modified xsi:type="dcterms:W3CDTF">2022-11-01T08:47:30Z</dcterms:modified>
</cp:coreProperties>
</file>